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raishi.sharepoint.com/sites/msteams_7d9bac/Shared Documents/★予防接種事業関係/⑭（国）風しん抗体検査・第5期定期接種（市町村クーポン）/令和7年度/令和6年度請求書/"/>
    </mc:Choice>
  </mc:AlternateContent>
  <xr:revisionPtr revIDLastSave="20" documentId="13_ncr:1_{67B31654-2E14-47CD-9725-671A89E096F3}" xr6:coauthVersionLast="47" xr6:coauthVersionMax="47" xr10:uidLastSave="{45981F03-6CF5-4D32-B8C3-2B9F11DC1F74}"/>
  <bookViews>
    <workbookView xWindow="-120" yWindow="-120" windowWidth="29040" windowHeight="17520" xr2:uid="{C041491C-376A-4929-AF3A-2FC47045269F}"/>
  </bookViews>
  <sheets>
    <sheet name="風しん（クーポン）R7.3.31実施分まで" sheetId="2" r:id="rId1"/>
  </sheets>
  <definedNames>
    <definedName name="_xlnm.Print_Area" localSheetId="0">'風しん（クーポン）R7.3.31実施分まで'!$A$1:$AG$42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2" l="1"/>
  <c r="Y23" i="2"/>
  <c r="Y24" i="2"/>
  <c r="Y25" i="2"/>
  <c r="Y27" i="2"/>
  <c r="S28" i="2"/>
  <c r="Y22" i="2"/>
  <c r="Y21" i="2"/>
  <c r="Y20" i="2"/>
  <c r="Y19" i="2"/>
  <c r="Y28" i="2" l="1"/>
  <c r="Y29" i="2" s="1"/>
  <c r="AI23" i="2" l="1"/>
  <c r="AI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shimoji</author>
  </authors>
  <commentList>
    <comment ref="K36" authorId="0" shapeId="0" xr:uid="{659BF8DE-5F16-495B-A037-86CC1E4A23CC}">
      <text>
        <r>
          <rPr>
            <b/>
            <sz val="11"/>
            <color indexed="81"/>
            <rFont val="MS P ゴシック"/>
            <family val="3"/>
            <charset val="128"/>
          </rPr>
          <t>通帳に記載されている通りご記入下さい。（通帳開いて1.2ページ目カタカナ）</t>
        </r>
      </text>
    </comment>
  </commentList>
</comments>
</file>

<file path=xl/sharedStrings.xml><?xml version="1.0" encoding="utf-8"?>
<sst xmlns="http://schemas.openxmlformats.org/spreadsheetml/2006/main" count="84" uniqueCount="55">
  <si>
    <t>予診のみ</t>
    <rPh sb="0" eb="2">
      <t>ヨシン</t>
    </rPh>
    <phoneticPr fontId="2"/>
  </si>
  <si>
    <t>（令和</t>
    <rPh sb="1" eb="3">
      <t>レイワ</t>
    </rPh>
    <phoneticPr fontId="7"/>
  </si>
  <si>
    <t>年</t>
    <rPh sb="0" eb="1">
      <t>ネン</t>
    </rPh>
    <phoneticPr fontId="7"/>
  </si>
  <si>
    <t>月分）</t>
    <rPh sb="0" eb="2">
      <t>ツキブン</t>
    </rPh>
    <phoneticPr fontId="7"/>
  </si>
  <si>
    <t>【登録番号】</t>
    <phoneticPr fontId="7"/>
  </si>
  <si>
    <t>令和</t>
    <rPh sb="0" eb="2">
      <t>レイワ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</si>
  <si>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</si>
  <si>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</si>
  <si>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浦添市長</t>
    <rPh sb="0" eb="4">
      <t>ウラソエシチョウ</t>
    </rPh>
    <phoneticPr fontId="7"/>
  </si>
  <si>
    <t>松本　哲治　様</t>
    <rPh sb="0" eb="2">
      <t>マツモト</t>
    </rPh>
    <rPh sb="3" eb="5">
      <t>テツジ</t>
    </rPh>
    <rPh sb="6" eb="7">
      <t>サマ</t>
    </rPh>
    <phoneticPr fontId="7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</si>
  <si>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7"/>
  </si>
  <si>
    <t>住　　　   所</t>
    <rPh sb="0" eb="1">
      <t>ジュウ</t>
    </rPh>
    <rPh sb="7" eb="8">
      <t>ショ</t>
    </rPh>
    <phoneticPr fontId="7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</si>
  <si>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</si>
  <si>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</si>
  <si>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院　　   　長</t>
    <rPh sb="0" eb="1">
      <t>イン</t>
    </rPh>
    <rPh sb="7" eb="8">
      <t>チョウ</t>
    </rPh>
    <phoneticPr fontId="7"/>
  </si>
  <si>
    <t>印</t>
    <rPh sb="0" eb="1">
      <t>イン</t>
    </rPh>
    <phoneticPr fontId="7"/>
  </si>
  <si>
    <t xml:space="preserve">　　※適格請求書発行事業者の登録　無 </t>
    <phoneticPr fontId="7"/>
  </si>
  <si>
    <t>Ｔ</t>
    <phoneticPr fontId="7"/>
  </si>
  <si>
    <t>種別</t>
    <rPh sb="0" eb="2">
      <t>シュベツ</t>
    </rPh>
    <phoneticPr fontId="7"/>
  </si>
  <si>
    <t>単価（消費税込み）</t>
    <rPh sb="0" eb="2">
      <t>タンカ</t>
    </rPh>
    <rPh sb="3" eb="7">
      <t>ショウヒゼイコ</t>
    </rPh>
    <phoneticPr fontId="7"/>
  </si>
  <si>
    <t>実施件数</t>
    <rPh sb="0" eb="4">
      <t>ジッシケンスウ</t>
    </rPh>
    <phoneticPr fontId="7"/>
  </si>
  <si>
    <t>金額</t>
    <rPh sb="0" eb="2">
      <t>キンガク</t>
    </rPh>
    <phoneticPr fontId="7"/>
  </si>
  <si>
    <t>円</t>
    <rPh sb="0" eb="1">
      <t>エン</t>
    </rPh>
    <phoneticPr fontId="7"/>
  </si>
  <si>
    <t>件</t>
    <rPh sb="0" eb="1">
      <t>ケン</t>
    </rPh>
    <phoneticPr fontId="7"/>
  </si>
  <si>
    <t>合　　　計（税込み）</t>
    <phoneticPr fontId="7"/>
  </si>
  <si>
    <t>消費税</t>
    <rPh sb="0" eb="3">
      <t>ショウヒゼイ</t>
    </rPh>
    <phoneticPr fontId="7"/>
  </si>
  <si>
    <t>税込み価格</t>
    <rPh sb="0" eb="2">
      <t>ゼイコ</t>
    </rPh>
    <rPh sb="3" eb="5">
      <t>カカク</t>
    </rPh>
    <phoneticPr fontId="7"/>
  </si>
  <si>
    <t>委　託　料　振　込　先</t>
    <phoneticPr fontId="7"/>
  </si>
  <si>
    <t>銀行名・支店名</t>
    <phoneticPr fontId="7"/>
  </si>
  <si>
    <t>銀行</t>
    <rPh sb="0" eb="2">
      <t>ギンコウ</t>
    </rPh>
    <phoneticPr fontId="7"/>
  </si>
  <si>
    <t>支店</t>
    <rPh sb="0" eb="2">
      <t>シテン</t>
    </rPh>
    <phoneticPr fontId="7"/>
  </si>
  <si>
    <t>預金の種類</t>
    <phoneticPr fontId="7"/>
  </si>
  <si>
    <t>普通預金</t>
    <rPh sb="0" eb="4">
      <t>フツウヨキン</t>
    </rPh>
    <phoneticPr fontId="7"/>
  </si>
  <si>
    <t>当座預金</t>
    <rPh sb="0" eb="4">
      <t>トウザヨキン</t>
    </rPh>
    <phoneticPr fontId="7"/>
  </si>
  <si>
    <t>口座番号</t>
    <phoneticPr fontId="7"/>
  </si>
  <si>
    <t>フリガナ</t>
    <phoneticPr fontId="7"/>
  </si>
  <si>
    <t>口座名義</t>
    <phoneticPr fontId="7"/>
  </si>
  <si>
    <t>※振込先変更の際は、通帳口座名義（ﾌﾘｶﾞﾅ）等が記載されている箇所をコピーし請求書へ添付して下さい。</t>
  </si>
  <si>
    <r>
      <t>※請求書は予診票を添えて、</t>
    </r>
    <r>
      <rPr>
        <b/>
        <u/>
        <sz val="9"/>
        <color theme="1"/>
        <rFont val="ＭＳ ゴシック"/>
        <family val="3"/>
        <charset val="128"/>
      </rPr>
      <t>実施翌月１０日（必着）</t>
    </r>
    <r>
      <rPr>
        <sz val="9"/>
        <color theme="1"/>
        <rFont val="ＭＳ ゴシック"/>
        <family val="3"/>
        <charset val="128"/>
      </rPr>
      <t>までに浦添市医師会事務局へご提出下さい。</t>
    </r>
    <phoneticPr fontId="7"/>
  </si>
  <si>
    <t>請求先：浦添市医師会事務局（〒901-2132 浦添市伊祖３－３－１－１０１）</t>
  </si>
  <si>
    <t>抗体検査</t>
    <rPh sb="0" eb="4">
      <t>コウタイケンサ</t>
    </rPh>
    <phoneticPr fontId="2"/>
  </si>
  <si>
    <t>予防接種</t>
    <rPh sb="0" eb="4">
      <t>ヨボウセッシュ</t>
    </rPh>
    <phoneticPr fontId="2"/>
  </si>
  <si>
    <t>MR予防接種</t>
    <rPh sb="2" eb="6">
      <t>ヨボウセッシュ</t>
    </rPh>
    <phoneticPr fontId="2"/>
  </si>
  <si>
    <t>健診・HI法</t>
    <rPh sb="0" eb="2">
      <t>ケンシン</t>
    </rPh>
    <rPh sb="5" eb="6">
      <t>ホウ</t>
    </rPh>
    <phoneticPr fontId="2"/>
  </si>
  <si>
    <t>健診EIA法</t>
    <rPh sb="0" eb="2">
      <t>ケンシン</t>
    </rPh>
    <rPh sb="5" eb="6">
      <t>ホウ</t>
    </rPh>
    <phoneticPr fontId="2"/>
  </si>
  <si>
    <t>HI法</t>
    <rPh sb="2" eb="3">
      <t>ホウ</t>
    </rPh>
    <phoneticPr fontId="2"/>
  </si>
  <si>
    <t>EIA法</t>
    <rPh sb="3" eb="4">
      <t>ホウ</t>
    </rPh>
    <phoneticPr fontId="2"/>
  </si>
  <si>
    <t>夜間休日・HI法</t>
    <rPh sb="0" eb="2">
      <t>ヤカン</t>
    </rPh>
    <rPh sb="2" eb="4">
      <t>キュウジツ</t>
    </rPh>
    <rPh sb="7" eb="8">
      <t>ホウ</t>
    </rPh>
    <phoneticPr fontId="2"/>
  </si>
  <si>
    <t>夜間休日・EIA法</t>
    <rPh sb="0" eb="2">
      <t>ヤカン</t>
    </rPh>
    <rPh sb="2" eb="4">
      <t>キュウジツ</t>
    </rPh>
    <rPh sb="8" eb="9">
      <t>ホウ</t>
    </rPh>
    <phoneticPr fontId="2"/>
  </si>
  <si>
    <t>下記の通り実施したので､受診票・予診票を添付の上請求いたします。</t>
    <rPh sb="12" eb="15">
      <t>ジュシンヒョウ</t>
    </rPh>
    <phoneticPr fontId="7"/>
  </si>
  <si>
    <t>内消費税（10％）＝合計(税込み)÷1.1☓0.1
※小数点以下切り捨て</t>
    <rPh sb="0" eb="4">
      <t>ウチショウヒゼイ</t>
    </rPh>
    <rPh sb="10" eb="12">
      <t>ゴウケイ</t>
    </rPh>
    <rPh sb="13" eb="15">
      <t>ゼイコ</t>
    </rPh>
    <rPh sb="27" eb="33">
      <t>ショウスウテンイカキ</t>
    </rPh>
    <rPh sb="34" eb="35">
      <t>ス</t>
    </rPh>
    <phoneticPr fontId="7"/>
  </si>
  <si>
    <t>内消費税(１０％)</t>
    <phoneticPr fontId="7"/>
  </si>
  <si>
    <t>風しん抗体検査・第５期予防接種請求書</t>
    <rPh sb="0" eb="1">
      <t>フウ</t>
    </rPh>
    <rPh sb="3" eb="5">
      <t>コウタイ</t>
    </rPh>
    <rPh sb="5" eb="7">
      <t>ケンサ</t>
    </rPh>
    <rPh sb="8" eb="9">
      <t>ダイ</t>
    </rPh>
    <rPh sb="10" eb="11">
      <t>キ</t>
    </rPh>
    <rPh sb="11" eb="13">
      <t>ヨボウ</t>
    </rPh>
    <rPh sb="13" eb="15">
      <t>セッシュ</t>
    </rPh>
    <rPh sb="15" eb="18">
      <t>セイキュウショ</t>
    </rPh>
    <phoneticPr fontId="7"/>
  </si>
  <si>
    <t>※事務手数料（MR予防接種１件につき１５０円（上限２５万円））が差し引かれます。</t>
    <rPh sb="9" eb="11">
      <t>ヨボウ</t>
    </rPh>
    <phoneticPr fontId="7"/>
  </si>
  <si>
    <t>風しん（単独）</t>
    <rPh sb="0" eb="1">
      <t>フウ</t>
    </rPh>
    <rPh sb="4" eb="6">
      <t>タンドク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</si>
</sst>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【令和&quot;\ #\ &quot;年度】&quot;"/>
  </numFmts>
  <fonts count="25">
    <font>
      <sz val="11"/>
      <color theme="1"/>
      <name val="游ゴシック"/>
      <family val="2"/>
      <scheme val="minor"/>
    </font>
    <font>
      <sz val="11"/>
      <color theme="1"/>
      <name val="ＭＳ Ｐ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Ｐ明朝"/>
      <family val="2"/>
      <charset val="128"/>
    </font>
    <font>
      <b/>
      <sz val="11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5" fillId="0" borderId="0" xfId="1" applyFont="1">
      <alignment vertical="center"/>
    </xf>
    <xf numFmtId="0" fontId="1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3" fillId="0" borderId="0" xfId="1" applyFont="1" applyProtection="1">
      <alignment vertical="center"/>
      <protection locked="0"/>
    </xf>
    <xf numFmtId="0" fontId="13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4" fillId="0" borderId="11" xfId="1" applyFont="1" applyBorder="1" applyProtection="1">
      <alignment vertical="center"/>
      <protection locked="0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>
      <alignment vertical="center"/>
    </xf>
    <xf numFmtId="0" fontId="3" fillId="0" borderId="0" xfId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3" fillId="0" borderId="0" xfId="1" applyFont="1" applyAlignment="1">
      <alignment horizontal="justify" vertical="center"/>
    </xf>
    <xf numFmtId="0" fontId="4" fillId="0" borderId="5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6" xfId="1" applyFont="1" applyBorder="1">
      <alignment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3" fontId="16" fillId="0" borderId="5" xfId="1" applyNumberFormat="1" applyFont="1" applyBorder="1" applyAlignment="1">
      <alignment horizontal="right" vertical="center"/>
    </xf>
    <xf numFmtId="3" fontId="16" fillId="0" borderId="4" xfId="1" applyNumberFormat="1" applyFont="1" applyBorder="1" applyAlignment="1">
      <alignment horizontal="right" vertical="center"/>
    </xf>
    <xf numFmtId="0" fontId="16" fillId="0" borderId="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3" fontId="16" fillId="0" borderId="12" xfId="1" applyNumberFormat="1" applyFont="1" applyBorder="1" applyAlignment="1">
      <alignment horizontal="right" vertical="center"/>
    </xf>
    <xf numFmtId="3" fontId="16" fillId="0" borderId="13" xfId="1" applyNumberFormat="1" applyFont="1" applyBorder="1" applyAlignment="1">
      <alignment horizontal="right" vertical="center"/>
    </xf>
    <xf numFmtId="0" fontId="16" fillId="0" borderId="16" xfId="1" applyFont="1" applyBorder="1" applyAlignment="1" applyProtection="1">
      <alignment horizontal="center" vertical="center"/>
      <protection locked="0"/>
    </xf>
    <xf numFmtId="0" fontId="16" fillId="0" borderId="12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3" fontId="16" fillId="0" borderId="12" xfId="1" applyNumberFormat="1" applyFont="1" applyBorder="1" applyAlignment="1">
      <alignment horizontal="center" vertical="center"/>
    </xf>
    <xf numFmtId="3" fontId="16" fillId="0" borderId="13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3" fontId="16" fillId="0" borderId="21" xfId="1" applyNumberFormat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3" fontId="16" fillId="0" borderId="5" xfId="1" applyNumberFormat="1" applyFont="1" applyBorder="1" applyAlignment="1">
      <alignment horizontal="center" vertical="center"/>
    </xf>
    <xf numFmtId="3" fontId="16" fillId="0" borderId="4" xfId="1" applyNumberFormat="1" applyFont="1" applyBorder="1" applyAlignment="1">
      <alignment horizontal="center" vertical="center"/>
    </xf>
    <xf numFmtId="3" fontId="16" fillId="0" borderId="9" xfId="1" applyNumberFormat="1" applyFont="1" applyBorder="1" applyAlignment="1">
      <alignment horizontal="right" vertical="center"/>
    </xf>
    <xf numFmtId="3" fontId="16" fillId="0" borderId="7" xfId="1" applyNumberFormat="1" applyFont="1" applyBorder="1" applyAlignment="1">
      <alignment horizontal="right" vertical="center"/>
    </xf>
    <xf numFmtId="0" fontId="16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8" xfId="1" applyFont="1" applyBorder="1" applyAlignment="1" applyProtection="1">
      <alignment horizontal="center" vertical="center"/>
      <protection locked="0"/>
    </xf>
    <xf numFmtId="0" fontId="16" fillId="0" borderId="9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>
      <alignment horizontal="center" vertical="center"/>
    </xf>
    <xf numFmtId="3" fontId="16" fillId="0" borderId="9" xfId="1" applyNumberFormat="1" applyFont="1" applyBorder="1" applyAlignment="1">
      <alignment horizontal="center" vertical="center"/>
    </xf>
    <xf numFmtId="3" fontId="16" fillId="0" borderId="7" xfId="1" applyNumberFormat="1" applyFont="1" applyBorder="1" applyAlignment="1">
      <alignment horizontal="center" vertical="center"/>
    </xf>
    <xf numFmtId="3" fontId="16" fillId="0" borderId="18" xfId="1" applyNumberFormat="1" applyFont="1" applyBorder="1" applyAlignment="1">
      <alignment horizontal="right" vertical="center"/>
    </xf>
    <xf numFmtId="3" fontId="16" fillId="0" borderId="3" xfId="1" applyNumberFormat="1" applyFont="1" applyBorder="1" applyAlignment="1">
      <alignment horizontal="right" vertical="center"/>
    </xf>
    <xf numFmtId="0" fontId="16" fillId="0" borderId="3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7" xfId="1" applyFont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/>
    </xf>
    <xf numFmtId="3" fontId="16" fillId="0" borderId="18" xfId="1" applyNumberFormat="1" applyFont="1" applyBorder="1" applyAlignment="1">
      <alignment horizontal="center" vertical="center"/>
    </xf>
    <xf numFmtId="3" fontId="16" fillId="0" borderId="3" xfId="1" applyNumberFormat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3" fillId="0" borderId="16" xfId="1" applyFont="1" applyBorder="1" applyAlignment="1">
      <alignment horizontal="center" vertical="center" textRotation="255"/>
    </xf>
    <xf numFmtId="0" fontId="13" fillId="0" borderId="1" xfId="1" applyFont="1" applyBorder="1" applyAlignment="1">
      <alignment horizontal="center" vertical="center" textRotation="255"/>
    </xf>
    <xf numFmtId="0" fontId="13" fillId="0" borderId="17" xfId="1" applyFont="1" applyBorder="1" applyAlignment="1">
      <alignment horizontal="center" vertical="center" textRotation="255"/>
    </xf>
    <xf numFmtId="0" fontId="15" fillId="0" borderId="0" xfId="1" applyFont="1" applyAlignment="1">
      <alignment horizontal="right" vertical="center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D859D957-9E2E-4198-A7A2-F96CB18376F8}"/>
  </cellStyles>
  <dxfs count="2"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</xdr:row>
          <xdr:rowOff>38100</xdr:rowOff>
        </xdr:from>
        <xdr:to>
          <xdr:col>27</xdr:col>
          <xdr:colOff>47625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2267-E2F6-4D9B-9B94-AE7DFB82EE8B}">
  <sheetPr transitionEvaluation="1">
    <tabColor rgb="FF7030A0"/>
  </sheetPr>
  <dimension ref="A1:BJ53"/>
  <sheetViews>
    <sheetView tabSelected="1" zoomScaleNormal="100" workbookViewId="0">
      <selection activeCell="S26" sqref="S26:V26"/>
    </sheetView>
  </sheetViews>
  <sheetFormatPr defaultColWidth="2.5" defaultRowHeight="14.1" customHeight="1"/>
  <cols>
    <col min="1" max="33" width="2.5" style="3"/>
    <col min="34" max="34" width="11.375" style="1" customWidth="1"/>
    <col min="35" max="35" width="11.75" style="1" customWidth="1"/>
    <col min="36" max="36" width="2.5" style="1"/>
    <col min="37" max="37" width="3.5" style="1" bestFit="1" customWidth="1"/>
    <col min="38" max="38" width="2.5" style="1"/>
    <col min="39" max="39" width="4.375" style="1" customWidth="1"/>
    <col min="40" max="40" width="2.5" style="1"/>
    <col min="41" max="50" width="2.5" style="2"/>
    <col min="51" max="16384" width="2.5" style="3"/>
  </cols>
  <sheetData>
    <row r="1" spans="1:62" ht="13.5" customHeight="1">
      <c r="A1" s="97">
        <v>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62" s="5" customFormat="1" ht="34.5" customHeight="1">
      <c r="A2" s="98" t="s">
        <v>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9" t="s">
        <v>1</v>
      </c>
      <c r="V2" s="99"/>
      <c r="W2" s="99"/>
      <c r="X2" s="100">
        <v>7</v>
      </c>
      <c r="Y2" s="100"/>
      <c r="Z2" s="101" t="s">
        <v>2</v>
      </c>
      <c r="AA2" s="101"/>
      <c r="AB2" s="100">
        <v>3</v>
      </c>
      <c r="AC2" s="100"/>
      <c r="AD2" s="4" t="s">
        <v>3</v>
      </c>
      <c r="AH2" s="6"/>
      <c r="AI2" s="6"/>
      <c r="AJ2" s="6"/>
      <c r="AK2" s="6"/>
      <c r="AL2" s="6"/>
      <c r="AM2" s="6"/>
      <c r="AN2" s="6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62" s="8" customFormat="1" ht="15.95" customHeight="1">
      <c r="V3" s="8" t="s">
        <v>5</v>
      </c>
      <c r="X3" s="96"/>
      <c r="Y3" s="96"/>
      <c r="Z3" s="8" t="s">
        <v>2</v>
      </c>
      <c r="AA3" s="96"/>
      <c r="AB3" s="96"/>
      <c r="AC3" s="8" t="s">
        <v>6</v>
      </c>
      <c r="AD3" s="96"/>
      <c r="AE3" s="96"/>
      <c r="AF3" s="8" t="s">
        <v>7</v>
      </c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</row>
    <row r="4" spans="1:62" ht="15" customHeight="1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H4" s="2"/>
      <c r="AI4" s="2"/>
      <c r="AJ4" s="2"/>
      <c r="AK4" s="2"/>
      <c r="AL4" s="2"/>
      <c r="AM4" s="2"/>
      <c r="AN4" s="2"/>
      <c r="AY4" s="2"/>
      <c r="AZ4" s="2"/>
      <c r="BA4" s="2"/>
      <c r="BB4" s="2"/>
      <c r="BC4" s="2"/>
      <c r="BD4" s="2"/>
      <c r="BE4" s="2"/>
      <c r="BF4" s="2"/>
    </row>
    <row r="5" spans="1:62" ht="15" customHeight="1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H5" s="2"/>
      <c r="AI5" s="2"/>
      <c r="AJ5" s="2"/>
      <c r="AK5" s="2"/>
      <c r="AL5" s="2"/>
      <c r="AM5" s="2"/>
      <c r="AN5" s="2"/>
      <c r="AY5" s="2"/>
      <c r="AZ5" s="2"/>
      <c r="BA5" s="2"/>
      <c r="BB5" s="2"/>
      <c r="BC5" s="2"/>
      <c r="BD5" s="2"/>
      <c r="BE5" s="2"/>
      <c r="BF5" s="2"/>
    </row>
    <row r="6" spans="1:62" ht="12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H6" s="2"/>
      <c r="AI6" s="2"/>
      <c r="AJ6" s="2"/>
      <c r="AK6" s="2"/>
      <c r="AL6" s="2"/>
      <c r="AM6" s="2"/>
      <c r="AN6" s="2"/>
      <c r="AY6" s="2"/>
      <c r="AZ6" s="2"/>
      <c r="BA6" s="2"/>
      <c r="BB6" s="2"/>
      <c r="BC6" s="2"/>
      <c r="BD6" s="2"/>
      <c r="BE6" s="2"/>
      <c r="BF6" s="2"/>
    </row>
    <row r="7" spans="1:62" ht="1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94" t="s">
        <v>10</v>
      </c>
      <c r="M7" s="94"/>
      <c r="N7" s="94"/>
      <c r="O7" s="94"/>
      <c r="P7" s="94"/>
      <c r="Q7" s="8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H7" s="2"/>
      <c r="AI7" s="2"/>
      <c r="AJ7" s="2"/>
      <c r="AK7" s="2"/>
      <c r="AL7" s="2"/>
      <c r="AM7" s="2"/>
      <c r="AN7" s="2"/>
      <c r="AY7" s="2"/>
      <c r="AZ7" s="2"/>
      <c r="BA7" s="2"/>
      <c r="BB7" s="2"/>
      <c r="BC7" s="2"/>
      <c r="BD7" s="2"/>
      <c r="BE7" s="2"/>
      <c r="BF7" s="2"/>
    </row>
    <row r="8" spans="1:62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4" t="s">
        <v>11</v>
      </c>
      <c r="M8" s="94"/>
      <c r="N8" s="94"/>
      <c r="O8" s="94"/>
      <c r="P8" s="94"/>
      <c r="Q8" s="8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H8" s="2"/>
      <c r="AI8" s="2"/>
      <c r="AJ8" s="2"/>
      <c r="AK8" s="2"/>
      <c r="AL8" s="2"/>
      <c r="AM8" s="2"/>
      <c r="AN8" s="2"/>
      <c r="AY8" s="2"/>
      <c r="AZ8" s="2"/>
      <c r="BA8" s="2"/>
      <c r="BB8" s="2"/>
      <c r="BC8" s="2"/>
      <c r="BD8" s="2"/>
      <c r="BE8" s="2"/>
      <c r="BF8" s="2"/>
    </row>
    <row r="9" spans="1:62" ht="1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4" t="s">
        <v>12</v>
      </c>
      <c r="M9" s="94"/>
      <c r="N9" s="94"/>
      <c r="O9" s="94"/>
      <c r="P9" s="94"/>
      <c r="Q9" s="8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H9" s="2"/>
      <c r="AI9" s="2"/>
      <c r="AJ9" s="2"/>
      <c r="AK9" s="2"/>
      <c r="AL9" s="2"/>
      <c r="AM9" s="2"/>
      <c r="AN9" s="2"/>
      <c r="AY9" s="2"/>
      <c r="AZ9" s="2"/>
      <c r="BA9" s="2"/>
      <c r="BB9" s="2"/>
      <c r="BC9" s="2"/>
      <c r="BD9" s="2"/>
      <c r="BE9" s="2"/>
      <c r="BF9" s="2"/>
    </row>
    <row r="10" spans="1:62" ht="1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94" t="s">
        <v>13</v>
      </c>
      <c r="M10" s="94"/>
      <c r="N10" s="94"/>
      <c r="O10" s="94"/>
      <c r="P10" s="94"/>
      <c r="Q10" s="8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H10" s="2"/>
      <c r="AI10" s="2"/>
      <c r="AJ10" s="2"/>
      <c r="AK10" s="2"/>
      <c r="AL10" s="2"/>
      <c r="AM10" s="2"/>
      <c r="AN10" s="2"/>
      <c r="AY10" s="2"/>
      <c r="AZ10" s="2"/>
      <c r="BA10" s="2"/>
      <c r="BB10" s="2"/>
      <c r="BC10" s="2"/>
      <c r="BD10" s="2"/>
      <c r="BE10" s="2"/>
      <c r="BF10" s="2"/>
    </row>
    <row r="11" spans="1:62" ht="1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4" t="s">
        <v>14</v>
      </c>
      <c r="M11" s="94"/>
      <c r="N11" s="94"/>
      <c r="O11" s="94"/>
      <c r="P11" s="94"/>
      <c r="Q11" s="8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10"/>
      <c r="AE11" s="10" t="s">
        <v>15</v>
      </c>
      <c r="AF11" s="10"/>
      <c r="AH11" s="2"/>
      <c r="AI11" s="2"/>
      <c r="AJ11" s="2"/>
      <c r="AK11" s="2"/>
      <c r="AL11" s="2"/>
      <c r="AM11" s="2"/>
      <c r="AN11" s="2"/>
      <c r="AY11" s="2"/>
      <c r="AZ11" s="2"/>
      <c r="BA11" s="2"/>
      <c r="BB11" s="2"/>
      <c r="BC11" s="2"/>
      <c r="BD11" s="2"/>
      <c r="BE11" s="2"/>
      <c r="BF11" s="2"/>
    </row>
    <row r="12" spans="1:62" ht="9.9499999999999993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11"/>
      <c r="M12" s="11"/>
      <c r="N12" s="11"/>
      <c r="O12" s="11"/>
      <c r="P12" s="11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H12" s="2"/>
      <c r="AI12" s="2"/>
      <c r="AJ12" s="2"/>
      <c r="AK12" s="2"/>
      <c r="AL12" s="2"/>
      <c r="AM12" s="2"/>
      <c r="AN12" s="2"/>
      <c r="AY12" s="2"/>
      <c r="AZ12" s="2"/>
      <c r="BA12" s="2"/>
      <c r="BB12" s="2"/>
      <c r="BC12" s="2"/>
      <c r="BD12" s="2"/>
      <c r="BE12" s="2"/>
      <c r="BF12" s="2"/>
    </row>
    <row r="13" spans="1:62" ht="14.1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12" t="s">
        <v>16</v>
      </c>
      <c r="M13" s="11"/>
      <c r="N13" s="11"/>
      <c r="O13" s="11"/>
      <c r="P13" s="11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H13" s="2"/>
      <c r="AI13" s="2"/>
      <c r="AJ13" s="2"/>
      <c r="AK13" s="2"/>
      <c r="AL13" s="2"/>
      <c r="AM13" s="2"/>
      <c r="AN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6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2"/>
      <c r="M14" s="11"/>
      <c r="N14" s="11"/>
      <c r="O14" s="11"/>
      <c r="P14" s="11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H14" s="2"/>
      <c r="AI14" s="2"/>
      <c r="AJ14" s="2"/>
      <c r="AK14" s="2"/>
      <c r="AL14" s="2"/>
      <c r="AM14" s="2"/>
      <c r="AN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ht="15.95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N15" s="13" t="s">
        <v>4</v>
      </c>
      <c r="O15" s="13"/>
      <c r="P15" s="13"/>
      <c r="Q15" s="14" t="s">
        <v>17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H15" s="2"/>
      <c r="AI15" s="2"/>
      <c r="AJ15" s="2"/>
      <c r="AK15" s="2"/>
      <c r="AL15" s="2"/>
      <c r="AM15" s="2"/>
      <c r="AN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8.25" customHeight="1">
      <c r="AH16" s="2"/>
      <c r="AI16" s="2"/>
      <c r="AJ16" s="2"/>
      <c r="AK16" s="2"/>
      <c r="AL16" s="2"/>
      <c r="AM16" s="2"/>
      <c r="AN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ht="19.5" customHeight="1">
      <c r="A17" s="90" t="s">
        <v>49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2"/>
      <c r="AN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t="26.1" customHeight="1" thickBot="1">
      <c r="A18" s="40" t="s">
        <v>18</v>
      </c>
      <c r="B18" s="40"/>
      <c r="C18" s="40"/>
      <c r="D18" s="40"/>
      <c r="E18" s="40"/>
      <c r="F18" s="40"/>
      <c r="G18" s="40"/>
      <c r="H18" s="40"/>
      <c r="I18" s="40"/>
      <c r="J18" s="40"/>
      <c r="K18" s="40" t="s">
        <v>19</v>
      </c>
      <c r="L18" s="40"/>
      <c r="M18" s="40"/>
      <c r="N18" s="40"/>
      <c r="O18" s="40"/>
      <c r="P18" s="40"/>
      <c r="Q18" s="40"/>
      <c r="R18" s="40"/>
      <c r="S18" s="40" t="s">
        <v>20</v>
      </c>
      <c r="T18" s="40"/>
      <c r="U18" s="40"/>
      <c r="V18" s="40"/>
      <c r="W18" s="40"/>
      <c r="X18" s="40"/>
      <c r="Y18" s="40" t="s">
        <v>21</v>
      </c>
      <c r="Z18" s="40"/>
      <c r="AA18" s="40"/>
      <c r="AB18" s="40"/>
      <c r="AC18" s="40"/>
      <c r="AD18" s="40"/>
      <c r="AE18" s="40"/>
      <c r="AF18" s="40"/>
      <c r="AG18" s="40"/>
      <c r="AH18" s="2"/>
      <c r="AN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26.1" customHeight="1">
      <c r="A19" s="91" t="s">
        <v>40</v>
      </c>
      <c r="B19" s="91"/>
      <c r="C19" s="41" t="s">
        <v>43</v>
      </c>
      <c r="D19" s="41"/>
      <c r="E19" s="41"/>
      <c r="F19" s="41"/>
      <c r="G19" s="41"/>
      <c r="H19" s="41"/>
      <c r="I19" s="41"/>
      <c r="J19" s="41"/>
      <c r="K19" s="35">
        <v>1419</v>
      </c>
      <c r="L19" s="36"/>
      <c r="M19" s="36"/>
      <c r="N19" s="36"/>
      <c r="O19" s="36"/>
      <c r="P19" s="36"/>
      <c r="Q19" s="27" t="s">
        <v>22</v>
      </c>
      <c r="R19" s="28"/>
      <c r="S19" s="37"/>
      <c r="T19" s="37"/>
      <c r="U19" s="37"/>
      <c r="V19" s="38"/>
      <c r="W19" s="28" t="s">
        <v>23</v>
      </c>
      <c r="X19" s="89"/>
      <c r="Y19" s="57" t="str">
        <f>IF(SUM(K19*S19)=0,"",SUM(K19*S19))</f>
        <v/>
      </c>
      <c r="Z19" s="58"/>
      <c r="AA19" s="58"/>
      <c r="AB19" s="58"/>
      <c r="AC19" s="58"/>
      <c r="AD19" s="58"/>
      <c r="AE19" s="58"/>
      <c r="AF19" s="27" t="s">
        <v>22</v>
      </c>
      <c r="AG19" s="28"/>
      <c r="AI19" s="1">
        <v>7</v>
      </c>
      <c r="AK19" s="1">
        <v>1</v>
      </c>
      <c r="AM19" s="1">
        <v>1</v>
      </c>
      <c r="AN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ht="26.1" customHeight="1">
      <c r="A20" s="92"/>
      <c r="B20" s="92"/>
      <c r="C20" s="39" t="s">
        <v>44</v>
      </c>
      <c r="D20" s="39"/>
      <c r="E20" s="39"/>
      <c r="F20" s="39"/>
      <c r="G20" s="39"/>
      <c r="H20" s="39"/>
      <c r="I20" s="39"/>
      <c r="J20" s="39"/>
      <c r="K20" s="29">
        <v>2948</v>
      </c>
      <c r="L20" s="30"/>
      <c r="M20" s="30"/>
      <c r="N20" s="30"/>
      <c r="O20" s="30"/>
      <c r="P20" s="30"/>
      <c r="Q20" s="31" t="s">
        <v>22</v>
      </c>
      <c r="R20" s="32"/>
      <c r="S20" s="33"/>
      <c r="T20" s="33"/>
      <c r="U20" s="33"/>
      <c r="V20" s="34"/>
      <c r="W20" s="32" t="s">
        <v>23</v>
      </c>
      <c r="X20" s="68"/>
      <c r="Y20" s="69" t="str">
        <f>IF(SUM(K20*S20)=0,"",SUM(K20*S20))</f>
        <v/>
      </c>
      <c r="Z20" s="70"/>
      <c r="AA20" s="70"/>
      <c r="AB20" s="70"/>
      <c r="AC20" s="70"/>
      <c r="AD20" s="70"/>
      <c r="AE20" s="70"/>
      <c r="AF20" s="31" t="s">
        <v>22</v>
      </c>
      <c r="AG20" s="32"/>
      <c r="AI20" s="1">
        <v>8</v>
      </c>
      <c r="AK20" s="1">
        <v>2</v>
      </c>
      <c r="AM20" s="1">
        <v>2</v>
      </c>
      <c r="AN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ht="26.1" customHeight="1">
      <c r="A21" s="92"/>
      <c r="B21" s="92"/>
      <c r="C21" s="39" t="s">
        <v>45</v>
      </c>
      <c r="D21" s="39"/>
      <c r="E21" s="39"/>
      <c r="F21" s="39"/>
      <c r="G21" s="39"/>
      <c r="H21" s="39"/>
      <c r="I21" s="39"/>
      <c r="J21" s="39"/>
      <c r="K21" s="29">
        <v>5423</v>
      </c>
      <c r="L21" s="30"/>
      <c r="M21" s="30"/>
      <c r="N21" s="30"/>
      <c r="O21" s="30"/>
      <c r="P21" s="30"/>
      <c r="Q21" s="31" t="s">
        <v>22</v>
      </c>
      <c r="R21" s="32"/>
      <c r="S21" s="33"/>
      <c r="T21" s="33"/>
      <c r="U21" s="33"/>
      <c r="V21" s="34"/>
      <c r="W21" s="32" t="s">
        <v>23</v>
      </c>
      <c r="X21" s="68"/>
      <c r="Y21" s="69" t="str">
        <f>IF(SUM(K21*S21)=0,"",SUM(K21*S21))</f>
        <v/>
      </c>
      <c r="Z21" s="70"/>
      <c r="AA21" s="70"/>
      <c r="AB21" s="70"/>
      <c r="AC21" s="70"/>
      <c r="AD21" s="70"/>
      <c r="AE21" s="70"/>
      <c r="AF21" s="31" t="s">
        <v>22</v>
      </c>
      <c r="AG21" s="32"/>
      <c r="AK21" s="1">
        <v>3</v>
      </c>
      <c r="AM21" s="1">
        <v>3</v>
      </c>
      <c r="AN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1" customFormat="1" ht="26.1" customHeight="1">
      <c r="A22" s="92"/>
      <c r="B22" s="92"/>
      <c r="C22" s="39" t="s">
        <v>46</v>
      </c>
      <c r="D22" s="39"/>
      <c r="E22" s="39"/>
      <c r="F22" s="39"/>
      <c r="G22" s="39"/>
      <c r="H22" s="39"/>
      <c r="I22" s="39"/>
      <c r="J22" s="39"/>
      <c r="K22" s="29">
        <v>6952</v>
      </c>
      <c r="L22" s="30"/>
      <c r="M22" s="30"/>
      <c r="N22" s="30"/>
      <c r="O22" s="30"/>
      <c r="P22" s="30"/>
      <c r="Q22" s="31" t="s">
        <v>22</v>
      </c>
      <c r="R22" s="32"/>
      <c r="S22" s="33"/>
      <c r="T22" s="33"/>
      <c r="U22" s="33"/>
      <c r="V22" s="34"/>
      <c r="W22" s="32" t="s">
        <v>23</v>
      </c>
      <c r="X22" s="68"/>
      <c r="Y22" s="69" t="str">
        <f>IF(SUM(K22*S22)=0,"",SUM(K22*S22))</f>
        <v/>
      </c>
      <c r="Z22" s="70"/>
      <c r="AA22" s="70"/>
      <c r="AB22" s="70"/>
      <c r="AC22" s="70"/>
      <c r="AD22" s="70"/>
      <c r="AE22" s="70"/>
      <c r="AF22" s="31" t="s">
        <v>22</v>
      </c>
      <c r="AG22" s="32"/>
      <c r="AH22" s="15" t="s">
        <v>25</v>
      </c>
      <c r="AI22" s="16">
        <f>INT(Y28-AI23)</f>
        <v>0</v>
      </c>
      <c r="AK22" s="1">
        <v>5</v>
      </c>
      <c r="AM22" s="1">
        <v>5</v>
      </c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1" customFormat="1" ht="26.1" customHeight="1">
      <c r="A23" s="92"/>
      <c r="B23" s="92"/>
      <c r="C23" s="39" t="s">
        <v>47</v>
      </c>
      <c r="D23" s="39"/>
      <c r="E23" s="39"/>
      <c r="F23" s="39"/>
      <c r="G23" s="39"/>
      <c r="H23" s="39"/>
      <c r="I23" s="39"/>
      <c r="J23" s="39"/>
      <c r="K23" s="29">
        <v>5973</v>
      </c>
      <c r="L23" s="30"/>
      <c r="M23" s="30"/>
      <c r="N23" s="30"/>
      <c r="O23" s="30"/>
      <c r="P23" s="30"/>
      <c r="Q23" s="31" t="s">
        <v>22</v>
      </c>
      <c r="R23" s="32"/>
      <c r="S23" s="33"/>
      <c r="T23" s="33"/>
      <c r="U23" s="33"/>
      <c r="V23" s="34"/>
      <c r="W23" s="32" t="s">
        <v>23</v>
      </c>
      <c r="X23" s="68"/>
      <c r="Y23" s="69" t="str">
        <f t="shared" ref="Y23:Y27" si="0">IF(SUM(K23*S23)=0,"",SUM(K23*S23))</f>
        <v/>
      </c>
      <c r="Z23" s="70"/>
      <c r="AA23" s="70"/>
      <c r="AB23" s="70"/>
      <c r="AC23" s="70"/>
      <c r="AD23" s="70"/>
      <c r="AE23" s="70"/>
      <c r="AF23" s="31" t="s">
        <v>22</v>
      </c>
      <c r="AG23" s="32"/>
      <c r="AH23" s="15" t="s">
        <v>26</v>
      </c>
      <c r="AI23" s="1">
        <f>Y28/1.1</f>
        <v>0</v>
      </c>
      <c r="AK23" s="1">
        <v>6</v>
      </c>
      <c r="AM23" s="1">
        <v>6</v>
      </c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1" customFormat="1" ht="26.1" customHeight="1" thickBot="1">
      <c r="A24" s="93"/>
      <c r="B24" s="93"/>
      <c r="C24" s="40" t="s">
        <v>48</v>
      </c>
      <c r="D24" s="40"/>
      <c r="E24" s="40"/>
      <c r="F24" s="40"/>
      <c r="G24" s="40"/>
      <c r="H24" s="40"/>
      <c r="I24" s="40"/>
      <c r="J24" s="40"/>
      <c r="K24" s="80">
        <v>7502</v>
      </c>
      <c r="L24" s="81"/>
      <c r="M24" s="81"/>
      <c r="N24" s="81"/>
      <c r="O24" s="81"/>
      <c r="P24" s="81"/>
      <c r="Q24" s="82" t="s">
        <v>22</v>
      </c>
      <c r="R24" s="83"/>
      <c r="S24" s="84"/>
      <c r="T24" s="84"/>
      <c r="U24" s="84"/>
      <c r="V24" s="85"/>
      <c r="W24" s="83" t="s">
        <v>23</v>
      </c>
      <c r="X24" s="86"/>
      <c r="Y24" s="87" t="str">
        <f t="shared" si="0"/>
        <v/>
      </c>
      <c r="Z24" s="88"/>
      <c r="AA24" s="88"/>
      <c r="AB24" s="88"/>
      <c r="AC24" s="88"/>
      <c r="AD24" s="88"/>
      <c r="AE24" s="88"/>
      <c r="AF24" s="82" t="s">
        <v>22</v>
      </c>
      <c r="AG24" s="83"/>
      <c r="AK24" s="1">
        <v>7</v>
      </c>
      <c r="AM24" s="1">
        <v>7</v>
      </c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1" customFormat="1" ht="26.1" customHeight="1">
      <c r="A25" s="42" t="s">
        <v>41</v>
      </c>
      <c r="B25" s="42"/>
      <c r="C25" s="41" t="s">
        <v>42</v>
      </c>
      <c r="D25" s="41"/>
      <c r="E25" s="41"/>
      <c r="F25" s="41"/>
      <c r="G25" s="41"/>
      <c r="H25" s="41"/>
      <c r="I25" s="41"/>
      <c r="J25" s="41"/>
      <c r="K25" s="35">
        <v>10285</v>
      </c>
      <c r="L25" s="36"/>
      <c r="M25" s="36"/>
      <c r="N25" s="36"/>
      <c r="O25" s="36"/>
      <c r="P25" s="36"/>
      <c r="Q25" s="27" t="s">
        <v>22</v>
      </c>
      <c r="R25" s="28"/>
      <c r="S25" s="37"/>
      <c r="T25" s="37"/>
      <c r="U25" s="37"/>
      <c r="V25" s="38"/>
      <c r="W25" s="28" t="s">
        <v>23</v>
      </c>
      <c r="X25" s="89"/>
      <c r="Y25" s="57" t="str">
        <f t="shared" si="0"/>
        <v/>
      </c>
      <c r="Z25" s="58"/>
      <c r="AA25" s="58"/>
      <c r="AB25" s="58"/>
      <c r="AC25" s="58"/>
      <c r="AD25" s="58"/>
      <c r="AE25" s="58"/>
      <c r="AF25" s="27" t="s">
        <v>22</v>
      </c>
      <c r="AG25" s="28"/>
      <c r="AK25" s="1">
        <v>9</v>
      </c>
      <c r="AM25" s="1">
        <v>9</v>
      </c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1" customFormat="1" ht="26.1" customHeight="1">
      <c r="A26" s="102"/>
      <c r="B26" s="102"/>
      <c r="C26" s="41" t="s">
        <v>54</v>
      </c>
      <c r="D26" s="41"/>
      <c r="E26" s="41"/>
      <c r="F26" s="41"/>
      <c r="G26" s="41"/>
      <c r="H26" s="41"/>
      <c r="I26" s="41"/>
      <c r="J26" s="41"/>
      <c r="K26" s="35">
        <v>6754</v>
      </c>
      <c r="L26" s="36"/>
      <c r="M26" s="36"/>
      <c r="N26" s="36"/>
      <c r="O26" s="36"/>
      <c r="P26" s="36"/>
      <c r="Q26" s="27" t="s">
        <v>22</v>
      </c>
      <c r="R26" s="28"/>
      <c r="S26" s="37"/>
      <c r="T26" s="37"/>
      <c r="U26" s="37"/>
      <c r="V26" s="38"/>
      <c r="W26" s="28" t="s">
        <v>23</v>
      </c>
      <c r="X26" s="89"/>
      <c r="Y26" s="57" t="str">
        <f t="shared" ref="Y26" si="1">IF(SUM(K26*S26)=0,"",SUM(K26*S26))</f>
        <v/>
      </c>
      <c r="Z26" s="58"/>
      <c r="AA26" s="58"/>
      <c r="AB26" s="58"/>
      <c r="AC26" s="58"/>
      <c r="AD26" s="58"/>
      <c r="AE26" s="58"/>
      <c r="AF26" s="27" t="s">
        <v>22</v>
      </c>
      <c r="AG26" s="28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1" customFormat="1" ht="26.1" customHeight="1" thickBot="1">
      <c r="A27" s="43"/>
      <c r="B27" s="43"/>
      <c r="C27" s="44" t="s">
        <v>0</v>
      </c>
      <c r="D27" s="44"/>
      <c r="E27" s="44"/>
      <c r="F27" s="44"/>
      <c r="G27" s="44"/>
      <c r="H27" s="44"/>
      <c r="I27" s="44"/>
      <c r="J27" s="44"/>
      <c r="K27" s="71">
        <v>1100</v>
      </c>
      <c r="L27" s="72"/>
      <c r="M27" s="72"/>
      <c r="N27" s="72"/>
      <c r="O27" s="72"/>
      <c r="P27" s="72"/>
      <c r="Q27" s="73" t="s">
        <v>22</v>
      </c>
      <c r="R27" s="74"/>
      <c r="S27" s="75"/>
      <c r="T27" s="75"/>
      <c r="U27" s="75"/>
      <c r="V27" s="76"/>
      <c r="W27" s="74" t="s">
        <v>23</v>
      </c>
      <c r="X27" s="77"/>
      <c r="Y27" s="78" t="str">
        <f t="shared" si="0"/>
        <v/>
      </c>
      <c r="Z27" s="79"/>
      <c r="AA27" s="79"/>
      <c r="AB27" s="79"/>
      <c r="AC27" s="79"/>
      <c r="AD27" s="79"/>
      <c r="AE27" s="79"/>
      <c r="AF27" s="73" t="s">
        <v>22</v>
      </c>
      <c r="AG27" s="74"/>
      <c r="AK27" s="1">
        <v>10</v>
      </c>
      <c r="AM27" s="1">
        <v>10</v>
      </c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1" customFormat="1" ht="26.1" customHeight="1" thickTop="1" thickBot="1">
      <c r="A28" s="59" t="s">
        <v>24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62" t="str">
        <f>IF(SUM(S19:V27)=0,"",SUM(S19:V27))</f>
        <v/>
      </c>
      <c r="T28" s="62"/>
      <c r="U28" s="62"/>
      <c r="V28" s="63"/>
      <c r="W28" s="64" t="s">
        <v>23</v>
      </c>
      <c r="X28" s="62"/>
      <c r="Y28" s="65" t="str">
        <f>IF(SUM(Y19:AE27)=0,"",SUM(Y19:AE27))</f>
        <v/>
      </c>
      <c r="Z28" s="66"/>
      <c r="AA28" s="66"/>
      <c r="AB28" s="66"/>
      <c r="AC28" s="66"/>
      <c r="AD28" s="66"/>
      <c r="AE28" s="66"/>
      <c r="AF28" s="67" t="s">
        <v>22</v>
      </c>
      <c r="AG28" s="64"/>
      <c r="AK28" s="1">
        <v>11</v>
      </c>
      <c r="AM28" s="1">
        <v>11</v>
      </c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1" customFormat="1" ht="26.1" customHeight="1" thickTop="1">
      <c r="A29" s="46" t="s">
        <v>50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  <c r="S29" s="54" t="s">
        <v>51</v>
      </c>
      <c r="T29" s="55"/>
      <c r="U29" s="55"/>
      <c r="V29" s="55"/>
      <c r="W29" s="55"/>
      <c r="X29" s="56"/>
      <c r="Y29" s="57" t="str">
        <f>IF(INT(Y28/1.1*0.1)=0,"",INT(Y28/1.1*0.1))</f>
        <v/>
      </c>
      <c r="Z29" s="58"/>
      <c r="AA29" s="58"/>
      <c r="AB29" s="58"/>
      <c r="AC29" s="58"/>
      <c r="AD29" s="58"/>
      <c r="AE29" s="58"/>
      <c r="AF29" s="27" t="s">
        <v>22</v>
      </c>
      <c r="AG29" s="28"/>
      <c r="AK29" s="1">
        <v>12</v>
      </c>
      <c r="AM29" s="1">
        <v>12</v>
      </c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1" customFormat="1" ht="9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17"/>
      <c r="T30" s="17"/>
      <c r="U30" s="17"/>
      <c r="V30" s="17"/>
      <c r="W30" s="17"/>
      <c r="X30" s="17"/>
      <c r="Y30" s="18"/>
      <c r="Z30" s="18"/>
      <c r="AA30" s="18"/>
      <c r="AB30" s="18"/>
      <c r="AC30" s="18"/>
      <c r="AD30" s="18"/>
      <c r="AE30" s="18"/>
      <c r="AF30" s="19"/>
      <c r="AG30" s="19"/>
      <c r="AM30" s="1">
        <v>13</v>
      </c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1" customFormat="1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M31" s="1">
        <v>14</v>
      </c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1" customFormat="1" ht="29.1" customHeight="1">
      <c r="A32" s="45" t="s">
        <v>27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M32" s="1">
        <v>15</v>
      </c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1" customFormat="1" ht="29.1" customHeight="1">
      <c r="A33" s="45" t="s">
        <v>28</v>
      </c>
      <c r="B33" s="45"/>
      <c r="C33" s="45"/>
      <c r="D33" s="45"/>
      <c r="E33" s="45"/>
      <c r="F33" s="45"/>
      <c r="G33" s="45"/>
      <c r="H33" s="45"/>
      <c r="I33" s="45"/>
      <c r="J33" s="45"/>
      <c r="K33" s="49"/>
      <c r="L33" s="49"/>
      <c r="M33" s="49"/>
      <c r="N33" s="49"/>
      <c r="O33" s="49"/>
      <c r="P33" s="49"/>
      <c r="Q33" s="50"/>
      <c r="R33" s="51" t="s">
        <v>29</v>
      </c>
      <c r="S33" s="45"/>
      <c r="T33" s="45"/>
      <c r="U33" s="52"/>
      <c r="V33" s="53"/>
      <c r="W33" s="49"/>
      <c r="X33" s="49"/>
      <c r="Y33" s="49"/>
      <c r="Z33" s="49"/>
      <c r="AA33" s="49"/>
      <c r="AB33" s="49"/>
      <c r="AC33" s="50"/>
      <c r="AD33" s="51" t="s">
        <v>30</v>
      </c>
      <c r="AE33" s="45"/>
      <c r="AF33" s="45"/>
      <c r="AG33" s="45"/>
      <c r="AM33" s="1">
        <v>16</v>
      </c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1" customFormat="1" ht="29.1" customHeight="1">
      <c r="A34" s="45" t="s">
        <v>31</v>
      </c>
      <c r="B34" s="45"/>
      <c r="C34" s="45"/>
      <c r="D34" s="45"/>
      <c r="E34" s="45"/>
      <c r="F34" s="45"/>
      <c r="G34" s="45"/>
      <c r="H34" s="45"/>
      <c r="I34" s="45"/>
      <c r="J34" s="45"/>
      <c r="K34" s="49" t="s">
        <v>32</v>
      </c>
      <c r="L34" s="49"/>
      <c r="M34" s="49"/>
      <c r="N34" s="49"/>
      <c r="O34" s="49"/>
      <c r="P34" s="49"/>
      <c r="Q34" s="49"/>
      <c r="R34" s="49"/>
      <c r="S34" s="49"/>
      <c r="T34" s="49"/>
      <c r="U34" s="50"/>
      <c r="V34" s="53" t="s">
        <v>33</v>
      </c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M34" s="1">
        <v>17</v>
      </c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1" customFormat="1" ht="29.1" customHeight="1">
      <c r="A35" s="45" t="s">
        <v>34</v>
      </c>
      <c r="B35" s="45"/>
      <c r="C35" s="45"/>
      <c r="D35" s="45"/>
      <c r="E35" s="45"/>
      <c r="F35" s="45"/>
      <c r="G35" s="45"/>
      <c r="H35" s="45"/>
      <c r="I35" s="45"/>
      <c r="J35" s="45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M35" s="1">
        <v>18</v>
      </c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ht="29.1" customHeight="1">
      <c r="A36" s="45" t="s">
        <v>35</v>
      </c>
      <c r="B36" s="45"/>
      <c r="C36" s="45"/>
      <c r="D36" s="45"/>
      <c r="E36" s="45"/>
      <c r="F36" s="45"/>
      <c r="G36" s="45"/>
      <c r="H36" s="45"/>
      <c r="I36" s="45"/>
      <c r="J36" s="45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I36" s="2"/>
      <c r="AJ36" s="2"/>
      <c r="AK36" s="2"/>
      <c r="AL36" s="2"/>
      <c r="AM36" s="1">
        <v>19</v>
      </c>
      <c r="AN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ht="29.1" customHeight="1">
      <c r="A37" s="45" t="s">
        <v>36</v>
      </c>
      <c r="B37" s="45"/>
      <c r="C37" s="45"/>
      <c r="D37" s="45"/>
      <c r="E37" s="45"/>
      <c r="F37" s="45"/>
      <c r="G37" s="45"/>
      <c r="H37" s="45"/>
      <c r="I37" s="45"/>
      <c r="J37" s="45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I37" s="2"/>
      <c r="AJ37" s="2"/>
      <c r="AK37" s="22"/>
      <c r="AL37" s="22"/>
      <c r="AM37" s="1">
        <v>20</v>
      </c>
      <c r="AN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21" customFormat="1" ht="13.5" customHeight="1">
      <c r="A38" s="21" t="s">
        <v>53</v>
      </c>
      <c r="AH38" s="20"/>
      <c r="AI38" s="22"/>
      <c r="AJ38" s="22"/>
      <c r="AK38" s="22"/>
      <c r="AL38" s="22"/>
      <c r="AM38" s="1">
        <v>21</v>
      </c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</row>
    <row r="39" spans="1:62" s="21" customFormat="1" ht="13.5" customHeight="1">
      <c r="A39" s="21" t="s">
        <v>37</v>
      </c>
      <c r="AH39" s="20"/>
      <c r="AI39" s="22"/>
      <c r="AJ39" s="22"/>
      <c r="AK39" s="22"/>
      <c r="AL39" s="22"/>
      <c r="AM39" s="1">
        <v>22</v>
      </c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</row>
    <row r="40" spans="1:62" s="21" customFormat="1" ht="13.5" customHeight="1">
      <c r="A40" s="21" t="s">
        <v>38</v>
      </c>
      <c r="AH40" s="20"/>
      <c r="AI40" s="22"/>
      <c r="AJ40" s="22"/>
      <c r="AK40" s="2"/>
      <c r="AL40" s="2"/>
      <c r="AM40" s="1">
        <v>23</v>
      </c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</row>
    <row r="41" spans="1:62" ht="8.1" customHeight="1">
      <c r="A41" s="23"/>
      <c r="AM41" s="1">
        <v>24</v>
      </c>
    </row>
    <row r="42" spans="1:62" ht="13.5" customHeight="1">
      <c r="A42" s="24" t="s">
        <v>39</v>
      </c>
      <c r="B42" s="25"/>
      <c r="C42" s="25"/>
      <c r="D42" s="25"/>
      <c r="E42" s="25"/>
      <c r="F42" s="25"/>
      <c r="G42" s="26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/>
      <c r="AM42" s="1">
        <v>25</v>
      </c>
    </row>
    <row r="43" spans="1:62" ht="14.1" customHeight="1">
      <c r="AM43" s="1">
        <v>26</v>
      </c>
    </row>
    <row r="44" spans="1:62" ht="14.1" customHeight="1">
      <c r="AM44" s="1">
        <v>27</v>
      </c>
    </row>
    <row r="45" spans="1:62" ht="14.1" customHeight="1">
      <c r="AM45" s="1">
        <v>28</v>
      </c>
    </row>
    <row r="46" spans="1:62" ht="14.1" customHeight="1">
      <c r="AM46" s="1">
        <v>29</v>
      </c>
    </row>
    <row r="47" spans="1:62" ht="14.1" customHeight="1">
      <c r="AM47" s="1">
        <v>30</v>
      </c>
    </row>
    <row r="48" spans="1:62" ht="14.1" customHeight="1">
      <c r="AM48" s="1">
        <v>31</v>
      </c>
    </row>
    <row r="52" spans="1:50" s="1" customFormat="1" ht="14.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s="1" customFormat="1" ht="14.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O53" s="2"/>
      <c r="AP53" s="2"/>
      <c r="AQ53" s="2"/>
      <c r="AR53" s="2"/>
      <c r="AS53" s="2"/>
      <c r="AT53" s="2"/>
      <c r="AU53" s="2"/>
      <c r="AV53" s="2"/>
      <c r="AW53" s="2"/>
      <c r="AX53" s="2"/>
    </row>
  </sheetData>
  <mergeCells count="113">
    <mergeCell ref="C26:J26"/>
    <mergeCell ref="K26:P26"/>
    <mergeCell ref="Q26:R26"/>
    <mergeCell ref="S26:V26"/>
    <mergeCell ref="W26:X26"/>
    <mergeCell ref="Y26:AE26"/>
    <mergeCell ref="AF26:AG26"/>
    <mergeCell ref="A1:AG1"/>
    <mergeCell ref="A2:T2"/>
    <mergeCell ref="U2:W2"/>
    <mergeCell ref="X2:Y2"/>
    <mergeCell ref="Z2:AA2"/>
    <mergeCell ref="AB2:AC2"/>
    <mergeCell ref="L9:P9"/>
    <mergeCell ref="R9:AF9"/>
    <mergeCell ref="L10:P10"/>
    <mergeCell ref="R10:AF10"/>
    <mergeCell ref="L11:P11"/>
    <mergeCell ref="R11:AC11"/>
    <mergeCell ref="X3:Y3"/>
    <mergeCell ref="AA3:AB3"/>
    <mergeCell ref="AD3:AE3"/>
    <mergeCell ref="L7:P7"/>
    <mergeCell ref="R7:AF7"/>
    <mergeCell ref="L8:P8"/>
    <mergeCell ref="R8:AF8"/>
    <mergeCell ref="A17:AG17"/>
    <mergeCell ref="A18:J18"/>
    <mergeCell ref="K18:R18"/>
    <mergeCell ref="S18:X18"/>
    <mergeCell ref="Y18:AG18"/>
    <mergeCell ref="K19:P19"/>
    <mergeCell ref="Q19:R19"/>
    <mergeCell ref="S19:V19"/>
    <mergeCell ref="W19:X19"/>
    <mergeCell ref="A19:B24"/>
    <mergeCell ref="C19:J19"/>
    <mergeCell ref="K21:P21"/>
    <mergeCell ref="Q21:R21"/>
    <mergeCell ref="S21:V21"/>
    <mergeCell ref="W21:X21"/>
    <mergeCell ref="Y21:AE21"/>
    <mergeCell ref="Y19:AE19"/>
    <mergeCell ref="AF19:AG19"/>
    <mergeCell ref="K20:P20"/>
    <mergeCell ref="Q20:R20"/>
    <mergeCell ref="S20:V20"/>
    <mergeCell ref="W20:X20"/>
    <mergeCell ref="Y20:AE20"/>
    <mergeCell ref="AF20:AG20"/>
    <mergeCell ref="Y28:AE28"/>
    <mergeCell ref="AF28:AG28"/>
    <mergeCell ref="AF21:AG21"/>
    <mergeCell ref="K22:P22"/>
    <mergeCell ref="Q22:R22"/>
    <mergeCell ref="S22:V22"/>
    <mergeCell ref="W22:X22"/>
    <mergeCell ref="Y22:AE22"/>
    <mergeCell ref="AF22:AG22"/>
    <mergeCell ref="K27:P27"/>
    <mergeCell ref="Q27:R27"/>
    <mergeCell ref="S27:V27"/>
    <mergeCell ref="W27:X27"/>
    <mergeCell ref="Y27:AE27"/>
    <mergeCell ref="AF27:AG27"/>
    <mergeCell ref="W23:X23"/>
    <mergeCell ref="Y23:AE23"/>
    <mergeCell ref="AF23:AG23"/>
    <mergeCell ref="K24:P24"/>
    <mergeCell ref="Q24:R24"/>
    <mergeCell ref="S24:V24"/>
    <mergeCell ref="W24:X24"/>
    <mergeCell ref="Y24:AE24"/>
    <mergeCell ref="AF24:AG24"/>
    <mergeCell ref="A25:B27"/>
    <mergeCell ref="C27:J27"/>
    <mergeCell ref="A35:J35"/>
    <mergeCell ref="A29:R29"/>
    <mergeCell ref="K35:AG35"/>
    <mergeCell ref="A36:J36"/>
    <mergeCell ref="K36:AG36"/>
    <mergeCell ref="A37:J37"/>
    <mergeCell ref="K37:AG37"/>
    <mergeCell ref="A33:J33"/>
    <mergeCell ref="K33:Q33"/>
    <mergeCell ref="R33:U33"/>
    <mergeCell ref="V33:AC33"/>
    <mergeCell ref="AD33:AG33"/>
    <mergeCell ref="A34:J34"/>
    <mergeCell ref="K34:U34"/>
    <mergeCell ref="V34:AG34"/>
    <mergeCell ref="S29:X29"/>
    <mergeCell ref="Y29:AE29"/>
    <mergeCell ref="AF29:AG29"/>
    <mergeCell ref="A32:AG32"/>
    <mergeCell ref="A28:R28"/>
    <mergeCell ref="S28:V28"/>
    <mergeCell ref="W28:X28"/>
    <mergeCell ref="AF25:AG25"/>
    <mergeCell ref="K23:P23"/>
    <mergeCell ref="Q23:R23"/>
    <mergeCell ref="S23:V23"/>
    <mergeCell ref="K25:P25"/>
    <mergeCell ref="Q25:R25"/>
    <mergeCell ref="S25:V25"/>
    <mergeCell ref="C20:J20"/>
    <mergeCell ref="C21:J21"/>
    <mergeCell ref="C22:J22"/>
    <mergeCell ref="C23:J23"/>
    <mergeCell ref="C24:J24"/>
    <mergeCell ref="C25:J25"/>
    <mergeCell ref="W25:X25"/>
    <mergeCell ref="Y25:AE25"/>
  </mergeCells>
  <phoneticPr fontId="2"/>
  <conditionalFormatting sqref="A1:XFD18 A19 K19:XFD19 AK20:AM29 AN20:XFD173 AH22:AJ29 A25:A26 A28:AG28 A29 S29:AG30 AM30:AM48 A31:AG34 AK35:AL53 A35:AJ54 AM50:AM168 A55:AL173 A174:XFD1048576 C19:C27 K20:AJ27">
    <cfRule type="expression" dxfId="1" priority="1">
      <formula>cll("protect",A1)=0</formula>
    </cfRule>
  </conditionalFormatting>
  <conditionalFormatting sqref="Y28:AE28">
    <cfRule type="expression" dxfId="0" priority="2">
      <formula>CELL("protect",A1)=0</formula>
    </cfRule>
  </conditionalFormatting>
  <dataValidations count="3">
    <dataValidation type="list" allowBlank="1" showInputMessage="1" showErrorMessage="1" sqref="X3:Y3 X2" xr:uid="{F6B1CB79-E2E4-4598-A618-06573F99585A}">
      <formula1>$AI$19:$AI$21</formula1>
    </dataValidation>
    <dataValidation type="list" allowBlank="1" showInputMessage="1" showErrorMessage="1" sqref="AB2:AC2 AA3:AB3" xr:uid="{E1E0873A-7EC2-4E8E-9EE3-5E23428E6072}">
      <formula1>$AK$19:$AK$29</formula1>
    </dataValidation>
    <dataValidation type="list" allowBlank="1" showInputMessage="1" showErrorMessage="1" sqref="AD3:AE3" xr:uid="{2B86077C-6B5D-46A6-99E7-DAEBADF310B1}">
      <formula1>$AM$19:$AM$48</formula1>
    </dataValidation>
  </dataValidations>
  <pageMargins left="0.70866141732283472" right="0.9055118110236221" top="0.78740157480314965" bottom="0.78740157480314965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9525</xdr:colOff>
                    <xdr:row>11</xdr:row>
                    <xdr:rowOff>38100</xdr:rowOff>
                  </from>
                  <to>
                    <xdr:col>27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DEE8D5034C994F8EB451372A14AD60" ma:contentTypeVersion="18" ma:contentTypeDescription="新しいドキュメントを作成します。" ma:contentTypeScope="" ma:versionID="e3134158cd86facb96d25d1ddcc24e2a">
  <xsd:schema xmlns:xsd="http://www.w3.org/2001/XMLSchema" xmlns:xs="http://www.w3.org/2001/XMLSchema" xmlns:p="http://schemas.microsoft.com/office/2006/metadata/properties" xmlns:ns2="b7320411-4285-4e5c-b174-f063a4be8f9c" xmlns:ns3="8d1a8a8f-36a4-4c95-8d67-7c01b38765e6" targetNamespace="http://schemas.microsoft.com/office/2006/metadata/properties" ma:root="true" ma:fieldsID="71ffefd3e779cf7963833af7cd4bb5ac" ns2:_="" ns3:_="">
    <xsd:import namespace="b7320411-4285-4e5c-b174-f063a4be8f9c"/>
    <xsd:import namespace="8d1a8a8f-36a4-4c95-8d67-7c01b38765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20411-4285-4e5c-b174-f063a4be8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c43b0c0b-a060-4c48-9463-e6576db4c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a8a8f-36a4-4c95-8d67-7c01b38765e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a4b006f-ac22-4edc-9e5e-4cc6335bd1ae}" ma:internalName="TaxCatchAll" ma:showField="CatchAllData" ma:web="8d1a8a8f-36a4-4c95-8d67-7c01b38765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320411-4285-4e5c-b174-f063a4be8f9c">
      <Terms xmlns="http://schemas.microsoft.com/office/infopath/2007/PartnerControls"/>
    </lcf76f155ced4ddcb4097134ff3c332f>
    <TaxCatchAll xmlns="8d1a8a8f-36a4-4c95-8d67-7c01b38765e6" xsi:nil="true"/>
  </documentManagement>
</p:properties>
</file>

<file path=customXml/itemProps1.xml><?xml version="1.0" encoding="utf-8"?>
<ds:datastoreItem xmlns:ds="http://schemas.openxmlformats.org/officeDocument/2006/customXml" ds:itemID="{C868FEE7-1E36-4611-90F9-805761FF6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320411-4285-4e5c-b174-f063a4be8f9c"/>
    <ds:schemaRef ds:uri="8d1a8a8f-36a4-4c95-8d67-7c01b3876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560F0A-2570-45CE-B9A1-C09D7379F7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BDADAF-F12D-47EB-A561-DE7FAD421F41}">
  <ds:schemaRefs>
    <ds:schemaRef ds:uri="http://schemas.microsoft.com/office/2006/metadata/properties"/>
    <ds:schemaRef ds:uri="http://schemas.microsoft.com/office/infopath/2007/PartnerControls"/>
    <ds:schemaRef ds:uri="b7320411-4285-4e5c-b174-f063a4be8f9c"/>
    <ds:schemaRef ds:uri="8d1a8a8f-36a4-4c95-8d67-7c01b38765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風しん（クーポン）R7.3.31実施分まで</vt:lpstr>
      <vt:lpstr>'風しん（クーポン）R7.3.31実施分まで'!Print_Area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下地 康尚</dc:creator>
  <cp:lastModifiedBy>下地 康尚</cp:lastModifiedBy>
  <cp:lastPrinted>2025-04-02T01:46:37Z</cp:lastPrinted>
  <dcterms:created xsi:type="dcterms:W3CDTF">2025-03-25T02:10:33Z</dcterms:created>
  <dcterms:modified xsi:type="dcterms:W3CDTF">2025-04-02T01:47:56Z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0x01010039DEE8D5034C994F8EB451372A14AD60</vt:lpwstr>
  </property>
  <property fmtid="{D5CDD505-2E9C-101B-9397-08002B2CF9AE}" pid="3" name="MediaServiceImageTags">
    <vt:lpwstr/>
  </property>
</Properties>
</file>